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jtat\Desktop\"/>
    </mc:Choice>
  </mc:AlternateContent>
  <xr:revisionPtr revIDLastSave="0" documentId="13_ncr:1_{4A62F37F-E038-4DF9-B0C0-B2065DA6F5E0}" xr6:coauthVersionLast="47" xr6:coauthVersionMax="47" xr10:uidLastSave="{00000000-0000-0000-0000-000000000000}"/>
  <bookViews>
    <workbookView xWindow="-120" yWindow="-120" windowWidth="29040" windowHeight="15720" xr2:uid="{EE8FB014-F4F7-40E4-9E92-1872AC9BA3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80" i="1" l="1"/>
  <c r="H85" i="1" s="1"/>
  <c r="H50" i="1"/>
  <c r="H51" i="1"/>
  <c r="H52" i="1"/>
  <c r="H53" i="1"/>
  <c r="H57" i="1"/>
  <c r="H58" i="1"/>
  <c r="H59" i="1"/>
  <c r="H62" i="1"/>
  <c r="H63" i="1"/>
  <c r="H64" i="1"/>
  <c r="H67" i="1"/>
  <c r="H68" i="1"/>
  <c r="H69" i="1"/>
  <c r="H72" i="1"/>
  <c r="H73" i="1"/>
  <c r="H74" i="1"/>
  <c r="H29" i="1"/>
  <c r="H33" i="1"/>
  <c r="H34" i="1"/>
  <c r="H35" i="1"/>
  <c r="H36" i="1"/>
  <c r="H37" i="1"/>
  <c r="H38" i="1"/>
  <c r="H41" i="1"/>
  <c r="H42" i="1"/>
  <c r="H43" i="1"/>
  <c r="H44" i="1"/>
  <c r="H45" i="1"/>
  <c r="H46" i="1"/>
  <c r="H47" i="1"/>
  <c r="H23" i="1"/>
  <c r="H24" i="1"/>
  <c r="H26" i="1"/>
  <c r="H22" i="1"/>
  <c r="H77" i="1" l="1"/>
  <c r="H87" i="1" s="1"/>
  <c r="D90" i="1" s="1"/>
  <c r="H90" i="1" s="1"/>
  <c r="D93" i="1" s="1"/>
  <c r="H93" i="1" s="1"/>
</calcChain>
</file>

<file path=xl/sharedStrings.xml><?xml version="1.0" encoding="utf-8"?>
<sst xmlns="http://schemas.openxmlformats.org/spreadsheetml/2006/main" count="175" uniqueCount="91">
  <si>
    <t>TROOP OPERATING BUDGET</t>
  </si>
  <si>
    <t>Unit Detail:</t>
  </si>
  <si>
    <t>Date budget Completed</t>
  </si>
  <si>
    <t>Troop No.</t>
  </si>
  <si>
    <t>Scoutmaster</t>
  </si>
  <si>
    <t>Distirct</t>
  </si>
  <si>
    <t>Committee Chairperson</t>
  </si>
  <si>
    <t>Projected No. of Scouts</t>
  </si>
  <si>
    <t>Projected No. of registered adults</t>
  </si>
  <si>
    <t>Actual Budget</t>
  </si>
  <si>
    <t>Actual Cost Per Person</t>
  </si>
  <si>
    <t>No. of Scouts/Adults</t>
  </si>
  <si>
    <t>Total Unit Cost</t>
  </si>
  <si>
    <t>PROGRAM EXPENSES</t>
  </si>
  <si>
    <t>$</t>
  </si>
  <si>
    <r>
      <t xml:space="preserve">Total Youth @ $25 </t>
    </r>
    <r>
      <rPr>
        <u/>
        <sz val="11"/>
        <color theme="1"/>
        <rFont val="Calibri"/>
        <family val="2"/>
        <scheme val="minor"/>
      </rPr>
      <t>ea.</t>
    </r>
  </si>
  <si>
    <t>Annual Unit Charter Fee (2)</t>
  </si>
  <si>
    <t>Yearly flat fee @ $75</t>
  </si>
  <si>
    <r>
      <t xml:space="preserve">Total Subscriptions at $12.00 </t>
    </r>
    <r>
      <rPr>
        <u/>
        <sz val="11"/>
        <color theme="1"/>
        <rFont val="Calibri"/>
        <family val="2"/>
        <scheme val="minor"/>
      </rPr>
      <t>ea.</t>
    </r>
  </si>
  <si>
    <t>Advancement (5)</t>
  </si>
  <si>
    <t>Ideally, 100% of youth included in badges &amp; ranks</t>
  </si>
  <si>
    <t>Camping Trips (6)</t>
  </si>
  <si>
    <t>Location</t>
  </si>
  <si>
    <t>(1) Camping trip</t>
  </si>
  <si>
    <t>(2) Camping trip</t>
  </si>
  <si>
    <t>(3) Camping trip</t>
  </si>
  <si>
    <t>(4) Camping trip</t>
  </si>
  <si>
    <t>(5) Camping trip</t>
  </si>
  <si>
    <t>(6) Camping trip</t>
  </si>
  <si>
    <t>Council/District Events (7)</t>
  </si>
  <si>
    <t>Location/Description</t>
  </si>
  <si>
    <t>(1) Camporee</t>
  </si>
  <si>
    <t>(1) Day Trip</t>
  </si>
  <si>
    <t>(1) Other Activity</t>
  </si>
  <si>
    <t>(2) Other Activity</t>
  </si>
  <si>
    <t>Supplies/Equipment (8)</t>
  </si>
  <si>
    <t>Scouts BSA Handbook</t>
  </si>
  <si>
    <t>One for each new youth</t>
  </si>
  <si>
    <t>Meeting Supplies</t>
  </si>
  <si>
    <t>Supplies for weekly meetings</t>
  </si>
  <si>
    <t>Unit Equipment Purchases</t>
  </si>
  <si>
    <t>Replacement of worn out equipment</t>
  </si>
  <si>
    <t>Leader Recognition</t>
  </si>
  <si>
    <t>Thank yous, veteran/training awards</t>
  </si>
  <si>
    <t>Summer Camp Options (9)</t>
  </si>
  <si>
    <t>In Council</t>
  </si>
  <si>
    <t>Summer Camp Youth</t>
  </si>
  <si>
    <t>Summer Camp Adults</t>
  </si>
  <si>
    <t>National Youth Leadership Training</t>
  </si>
  <si>
    <t>Out of Council</t>
  </si>
  <si>
    <t>Adult Leader Training (10)</t>
  </si>
  <si>
    <t>In-Person Leader Training</t>
  </si>
  <si>
    <t>(Position specific, Wilderness 1st Aid, etc.)</t>
  </si>
  <si>
    <t>Scouting U</t>
  </si>
  <si>
    <t>Woodbadge</t>
  </si>
  <si>
    <t>Scout Financial Assistance (For families in need) (10)</t>
  </si>
  <si>
    <r>
      <t xml:space="preserve">$300 </t>
    </r>
    <r>
      <rPr>
        <i/>
        <sz val="11"/>
        <color theme="1"/>
        <rFont val="Calibri"/>
        <family val="2"/>
        <scheme val="minor"/>
      </rPr>
      <t>(for 3 New Scouts)</t>
    </r>
  </si>
  <si>
    <t>Reserve fund (Registration Scholarship) (11)</t>
  </si>
  <si>
    <r>
      <t>$100(</t>
    </r>
    <r>
      <rPr>
        <i/>
        <sz val="11"/>
        <color theme="1"/>
        <rFont val="Calibri"/>
        <family val="2"/>
        <scheme val="minor"/>
      </rPr>
      <t>for 1 New Scout)</t>
    </r>
  </si>
  <si>
    <t>Other Expenses (Contingencey funds) (12)</t>
  </si>
  <si>
    <t>A) TOTAL UNIT BUDGETED PROGRAM EXPENSES</t>
  </si>
  <si>
    <t>INCOME</t>
  </si>
  <si>
    <t>Annual Dues</t>
  </si>
  <si>
    <t>Surplus from prior year (beginning fund balance)</t>
  </si>
  <si>
    <t>B) INCOME SUBTOTAL</t>
  </si>
  <si>
    <t>C) TOTAL FUNDRAISING NEED (A minus B)</t>
  </si>
  <si>
    <t>FUNDRAISING TROOP BUDGET (Should equal C above)</t>
  </si>
  <si>
    <t>Need</t>
  </si>
  <si>
    <t>x</t>
  </si>
  <si>
    <t>Commission                                                                          =</t>
  </si>
  <si>
    <t>=</t>
  </si>
  <si>
    <t>Troop Total</t>
  </si>
  <si>
    <t>FUNDRAISING GOAL PER SCOUT</t>
  </si>
  <si>
    <t>/</t>
  </si>
  <si>
    <t>Registraton Fees and National service fee full year</t>
  </si>
  <si>
    <r>
      <t xml:space="preserve">Total Youth @ $132 </t>
    </r>
    <r>
      <rPr>
        <u/>
        <sz val="11"/>
        <color theme="1"/>
        <rFont val="Calibri"/>
        <family val="2"/>
        <scheme val="minor"/>
      </rPr>
      <t>ea.</t>
    </r>
  </si>
  <si>
    <r>
      <rPr>
        <b/>
        <sz val="11"/>
        <color theme="1"/>
        <rFont val="Calibri"/>
        <family val="2"/>
        <scheme val="minor"/>
      </rPr>
      <t xml:space="preserve">NEW YOUTH ONLY </t>
    </r>
    <r>
      <rPr>
        <sz val="11"/>
        <color theme="1"/>
        <rFont val="Calibri"/>
        <family val="2"/>
        <scheme val="minor"/>
      </rPr>
      <t>One-Time New Application Fee  
(1st Time Applicants only)</t>
    </r>
  </si>
  <si>
    <t>Registraton Fees (1) and National service fee - Adults</t>
  </si>
  <si>
    <r>
      <t xml:space="preserve">Total adults @ $81 </t>
    </r>
    <r>
      <rPr>
        <u/>
        <sz val="11"/>
        <color theme="1"/>
        <rFont val="Calibri"/>
        <family val="2"/>
        <scheme val="minor"/>
      </rPr>
      <t>ea.</t>
    </r>
  </si>
  <si>
    <t>(2) Klondike</t>
  </si>
  <si>
    <t>Merit Badge College 1</t>
  </si>
  <si>
    <t>Merit Badge College 2</t>
  </si>
  <si>
    <t>Asst.  Scoutmaster</t>
  </si>
  <si>
    <t>Committee Member / Treasurer</t>
  </si>
  <si>
    <t>Cimmittee Member / Advancement</t>
  </si>
  <si>
    <t>Charter Orgaization Representative</t>
  </si>
  <si>
    <t>Sales Goal per Scout</t>
  </si>
  <si>
    <t>No. of Scouts                                                             =</t>
  </si>
  <si>
    <r>
      <t xml:space="preserve">Scouts Life </t>
    </r>
    <r>
      <rPr>
        <sz val="11"/>
        <color theme="1"/>
        <rFont val="Calibri"/>
        <family val="2"/>
        <scheme val="minor"/>
      </rPr>
      <t xml:space="preserve"> (3)</t>
    </r>
  </si>
  <si>
    <t>Other income source total (parent payments, etc.)</t>
  </si>
  <si>
    <t>Fill in highlighted areas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</si>
</sst>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0.0%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0" xfId="0"/>
    <xf numFmtId="0" fontId="0" fillId="0" borderId="0" xfId="0" applyProtection="1">
      <protection locked="0"/>
    </xf>
    <xf numFmtId="0" fontId="1" fillId="0" borderId="0" xfId="0" applyFont="1"/>
    <xf numFmtId="4" fontId="0" fillId="0" borderId="4" xfId="0" applyNumberFormat="1" applyBorder="1" applyProtection="1">
      <protection locked="0"/>
    </xf>
    <xf numFmtId="4" fontId="0" fillId="0" borderId="5" xfId="0" applyNumberFormat="1" applyBorder="1" applyAlignment="1" applyProtection="1">
      <alignment vertical="center"/>
      <protection locked="0"/>
    </xf>
    <xf numFmtId="4" fontId="0" fillId="0" borderId="5" xfId="0" applyNumberFormat="1" applyBorder="1" applyProtection="1">
      <protection locked="0"/>
    </xf>
    <xf numFmtId="4" fontId="0" fillId="0" borderId="6" xfId="0" applyNumberFormat="1" applyBorder="1" applyProtection="1">
      <protection locked="0"/>
    </xf>
    <xf numFmtId="0" fontId="0" fillId="0" borderId="6" xfId="0" applyBorder="1" applyAlignment="1" applyProtection="1">
      <alignment horizontal="center"/>
      <protection locked="0"/>
    </xf>
    <xf numFmtId="6" fontId="0" fillId="0" borderId="1" xfId="0" applyNumberFormat="1" applyBorder="1" applyAlignment="1">
      <alignment horizontal="left"/>
    </xf>
    <xf numFmtId="0" fontId="0" fillId="0" borderId="1" xfId="0" applyBorder="1"/>
    <xf numFmtId="164" fontId="0" fillId="0" borderId="4" xfId="0" applyNumberFormat="1" applyBorder="1" applyAlignment="1" applyProtection="1">
      <alignment horizontal="center"/>
      <protection locked="0"/>
    </xf>
    <xf numFmtId="0" fontId="1" fillId="0" borderId="0" xfId="0" applyFont="1" applyAlignment="1">
      <alignment horizontal="right"/>
    </xf>
    <xf numFmtId="4" fontId="1" fillId="0" borderId="4" xfId="0" applyNumberFormat="1" applyFont="1" applyBorder="1"/>
    <xf numFmtId="0" fontId="0" fillId="0" borderId="7" xfId="0" applyBorder="1" applyAlignment="1">
      <alignment horizontal="center"/>
    </xf>
    <xf numFmtId="0" fontId="0" fillId="0" borderId="3" xfId="0" applyBorder="1"/>
    <xf numFmtId="0" fontId="4" fillId="0" borderId="3" xfId="0" applyFont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0" xfId="0" applyBorder="1"/>
    <xf numFmtId="0" fontId="5" fillId="0" borderId="0" xfId="0" applyFont="1" applyBorder="1"/>
    <xf numFmtId="0" fontId="0" fillId="0" borderId="10" xfId="0" applyBorder="1"/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9" xfId="0" applyBorder="1"/>
    <xf numFmtId="0" fontId="1" fillId="0" borderId="9" xfId="0" applyFont="1" applyBorder="1"/>
    <xf numFmtId="0" fontId="0" fillId="0" borderId="0" xfId="0" applyBorder="1" applyAlignment="1">
      <alignment horizontal="left"/>
    </xf>
    <xf numFmtId="0" fontId="0" fillId="0" borderId="0" xfId="0" applyBorder="1" applyAlignment="1" applyProtection="1">
      <alignment horizontal="center"/>
      <protection locked="0"/>
    </xf>
    <xf numFmtId="4" fontId="0" fillId="0" borderId="11" xfId="0" applyNumberFormat="1" applyBorder="1"/>
    <xf numFmtId="0" fontId="0" fillId="0" borderId="9" xfId="0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  <protection locked="0"/>
    </xf>
    <xf numFmtId="4" fontId="0" fillId="0" borderId="12" xfId="0" applyNumberFormat="1" applyBorder="1"/>
    <xf numFmtId="0" fontId="6" fillId="0" borderId="9" xfId="0" applyFont="1" applyBorder="1"/>
    <xf numFmtId="4" fontId="0" fillId="0" borderId="0" xfId="0" applyNumberFormat="1" applyBorder="1" applyProtection="1">
      <protection locked="0"/>
    </xf>
    <xf numFmtId="4" fontId="0" fillId="0" borderId="10" xfId="0" applyNumberFormat="1" applyBorder="1"/>
    <xf numFmtId="0" fontId="6" fillId="0" borderId="9" xfId="0" applyFont="1" applyBorder="1" applyAlignment="1">
      <alignment horizontal="right"/>
    </xf>
    <xf numFmtId="4" fontId="0" fillId="0" borderId="0" xfId="0" applyNumberFormat="1" applyBorder="1"/>
    <xf numFmtId="0" fontId="6" fillId="0" borderId="9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9" fillId="0" borderId="9" xfId="0" applyFont="1" applyBorder="1" applyAlignment="1">
      <alignment horizontal="left"/>
    </xf>
    <xf numFmtId="6" fontId="0" fillId="0" borderId="0" xfId="0" applyNumberFormat="1" applyBorder="1" applyAlignment="1">
      <alignment horizontal="left"/>
    </xf>
    <xf numFmtId="6" fontId="0" fillId="0" borderId="0" xfId="0" applyNumberFormat="1" applyBorder="1" applyAlignment="1">
      <alignment horizontal="center"/>
    </xf>
    <xf numFmtId="0" fontId="0" fillId="0" borderId="0" xfId="0" applyBorder="1" applyProtection="1">
      <protection locked="0"/>
    </xf>
    <xf numFmtId="6" fontId="8" fillId="0" borderId="0" xfId="0" applyNumberFormat="1" applyFont="1" applyBorder="1" applyAlignment="1">
      <alignment horizontal="left"/>
    </xf>
    <xf numFmtId="6" fontId="6" fillId="0" borderId="0" xfId="0" applyNumberFormat="1" applyFont="1" applyBorder="1" applyAlignment="1">
      <alignment horizontal="left"/>
    </xf>
    <xf numFmtId="0" fontId="0" fillId="0" borderId="9" xfId="0" applyBorder="1" applyAlignment="1">
      <alignment horizontal="left"/>
    </xf>
    <xf numFmtId="0" fontId="1" fillId="0" borderId="13" xfId="0" applyFont="1" applyBorder="1" applyAlignment="1">
      <alignment horizontal="left"/>
    </xf>
    <xf numFmtId="0" fontId="0" fillId="0" borderId="14" xfId="0" applyBorder="1"/>
    <xf numFmtId="4" fontId="1" fillId="0" borderId="11" xfId="0" applyNumberFormat="1" applyFont="1" applyBorder="1"/>
    <xf numFmtId="0" fontId="8" fillId="0" borderId="0" xfId="0" applyFont="1" applyBorder="1"/>
    <xf numFmtId="0" fontId="10" fillId="0" borderId="0" xfId="0" applyFont="1" applyBorder="1"/>
    <xf numFmtId="0" fontId="8" fillId="0" borderId="0" xfId="0" quotePrefix="1" applyFont="1" applyBorder="1"/>
    <xf numFmtId="0" fontId="10" fillId="0" borderId="10" xfId="0" applyFont="1" applyBorder="1"/>
    <xf numFmtId="0" fontId="1" fillId="0" borderId="0" xfId="0" applyFont="1" applyBorder="1"/>
    <xf numFmtId="0" fontId="10" fillId="0" borderId="0" xfId="0" quotePrefix="1" applyFont="1" applyBorder="1"/>
    <xf numFmtId="0" fontId="0" fillId="0" borderId="13" xfId="0" applyBorder="1"/>
    <xf numFmtId="4" fontId="0" fillId="3" borderId="4" xfId="0" applyNumberFormat="1" applyFill="1" applyBorder="1" applyProtection="1">
      <protection locked="0"/>
    </xf>
    <xf numFmtId="4" fontId="0" fillId="3" borderId="5" xfId="0" applyNumberFormat="1" applyFill="1" applyBorder="1" applyProtection="1"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 vertic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horizontal="center"/>
    </xf>
    <xf numFmtId="0" fontId="0" fillId="3" borderId="4" xfId="0" applyFill="1" applyBorder="1" applyAlignment="1">
      <alignment horizontal="left"/>
    </xf>
    <xf numFmtId="0" fontId="0" fillId="3" borderId="5" xfId="0" applyFill="1" applyBorder="1" applyAlignment="1">
      <alignment horizontal="left"/>
    </xf>
    <xf numFmtId="0" fontId="6" fillId="3" borderId="5" xfId="0" applyFont="1" applyFill="1" applyBorder="1" applyAlignment="1">
      <alignment horizontal="left"/>
    </xf>
    <xf numFmtId="0" fontId="0" fillId="3" borderId="0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1" fillId="3" borderId="4" xfId="0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left"/>
      <protection locked="0"/>
    </xf>
    <xf numFmtId="0" fontId="0" fillId="3" borderId="2" xfId="0" applyFill="1" applyBorder="1" applyAlignment="1" applyProtection="1">
      <alignment horizontal="left"/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4" fontId="0" fillId="0" borderId="0" xfId="0" applyNumberFormat="1" applyFill="1" applyBorder="1" applyProtection="1">
      <protection locked="0"/>
    </xf>
    <xf numFmtId="4" fontId="0" fillId="0" borderId="0" xfId="0" applyNumberFormat="1"/>
    <xf numFmtId="0" fontId="0" fillId="4" borderId="5" xfId="0" applyFill="1" applyBorder="1" applyAlignment="1" applyProtection="1">
      <alignment horizontal="center"/>
      <protection locked="0"/>
    </xf>
    <xf numFmtId="0" fontId="2" fillId="2" borderId="0" xfId="0" applyFont="1" applyFill="1" applyAlignment="1">
      <alignment horizontal="left" vertical="center"/>
    </xf>
    <xf numFmtId="0" fontId="1" fillId="0" borderId="0" xfId="0" applyFont="1" applyAlignment="1">
      <alignment horizontal="right" wrapText="1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left" wrapText="1"/>
    </xf>
    <xf numFmtId="0" fontId="3" fillId="2" borderId="0" xfId="0" applyFont="1" applyFill="1" applyAlignment="1">
      <alignment horizontal="left" vertical="center"/>
    </xf>
    <xf numFmtId="4" fontId="0" fillId="4" borderId="0" xfId="0" applyNumberFormat="1" applyFill="1" applyBorder="1" applyProtection="1">
      <protection locked="0"/>
    </xf>
    <xf numFmtId="0" fontId="0" fillId="4" borderId="0" xfId="0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14891-3445-40B7-95FC-59F3FCED3CE0}">
  <dimension ref="A1:I95"/>
  <sheetViews>
    <sheetView tabSelected="1" topLeftCell="A73" zoomScale="130" zoomScaleNormal="130" workbookViewId="0">
      <selection activeCell="A81" sqref="A81:H94"/>
    </sheetView>
  </sheetViews>
  <sheetFormatPr defaultRowHeight="15" x14ac:dyDescent="0.25"/>
  <cols>
    <col min="1" max="1" width="52.85546875" bestFit="1" customWidth="1"/>
    <col min="2" max="2" width="45.5703125" bestFit="1" customWidth="1"/>
    <col min="3" max="3" width="2.140625" bestFit="1" customWidth="1"/>
    <col min="4" max="4" width="18.28515625" bestFit="1" customWidth="1"/>
    <col min="5" max="5" width="1.7109375" bestFit="1" customWidth="1"/>
    <col min="6" max="6" width="33.7109375" bestFit="1" customWidth="1"/>
    <col min="7" max="7" width="2.140625" bestFit="1" customWidth="1"/>
    <col min="8" max="8" width="14" bestFit="1" customWidth="1"/>
  </cols>
  <sheetData>
    <row r="1" spans="1:8" x14ac:dyDescent="0.25">
      <c r="A1" s="83" t="s">
        <v>0</v>
      </c>
      <c r="B1" s="83"/>
      <c r="C1" s="83"/>
      <c r="D1" s="83"/>
      <c r="E1" s="83"/>
      <c r="F1" s="83"/>
      <c r="G1" s="83"/>
      <c r="H1" s="83"/>
    </row>
    <row r="2" spans="1:8" s="1" customFormat="1" x14ac:dyDescent="0.25">
      <c r="A2" s="83"/>
      <c r="B2" s="83"/>
      <c r="C2" s="83"/>
      <c r="D2" s="83"/>
      <c r="E2" s="83"/>
      <c r="F2" s="83"/>
      <c r="G2" s="83"/>
      <c r="H2" s="83"/>
    </row>
    <row r="3" spans="1:8" s="1" customFormat="1" x14ac:dyDescent="0.25">
      <c r="A3" s="83"/>
      <c r="B3" s="83"/>
      <c r="C3" s="83"/>
      <c r="D3" s="83"/>
      <c r="E3" s="83"/>
      <c r="F3" s="83"/>
      <c r="G3" s="83"/>
      <c r="H3" s="83"/>
    </row>
    <row r="4" spans="1:8" x14ac:dyDescent="0.25">
      <c r="A4" s="83"/>
      <c r="B4" s="83"/>
      <c r="C4" s="83"/>
      <c r="D4" s="83"/>
      <c r="E4" s="83"/>
      <c r="F4" s="83"/>
      <c r="G4" s="83"/>
      <c r="H4" s="83"/>
    </row>
    <row r="5" spans="1:8" ht="23.25" x14ac:dyDescent="0.25">
      <c r="A5" s="88" t="s">
        <v>90</v>
      </c>
      <c r="B5" s="88"/>
      <c r="C5" s="88"/>
      <c r="D5" s="88"/>
      <c r="E5" s="88"/>
      <c r="F5" s="88"/>
      <c r="G5" s="88"/>
      <c r="H5" s="88"/>
    </row>
    <row r="6" spans="1:8" ht="15.75" thickBot="1" x14ac:dyDescent="0.3">
      <c r="A6" s="3" t="s">
        <v>1</v>
      </c>
      <c r="B6" s="1"/>
      <c r="C6" s="1"/>
      <c r="D6" s="1"/>
      <c r="E6" s="1"/>
      <c r="F6" s="1" t="s">
        <v>2</v>
      </c>
      <c r="G6" s="1"/>
      <c r="H6" s="75"/>
    </row>
    <row r="7" spans="1:8" ht="15.75" thickBot="1" x14ac:dyDescent="0.3">
      <c r="A7" s="3"/>
      <c r="B7" s="1"/>
      <c r="C7" s="1"/>
      <c r="D7" s="1"/>
      <c r="E7" s="1"/>
      <c r="F7" s="3" t="s">
        <v>3</v>
      </c>
      <c r="G7" s="1"/>
      <c r="H7" s="76"/>
    </row>
    <row r="8" spans="1:8" ht="15.75" thickBot="1" x14ac:dyDescent="0.3">
      <c r="A8" s="3" t="s">
        <v>4</v>
      </c>
      <c r="B8" s="73"/>
      <c r="C8" s="1"/>
      <c r="D8" s="1"/>
      <c r="E8" s="1"/>
      <c r="F8" s="3" t="s">
        <v>5</v>
      </c>
      <c r="G8" s="1"/>
      <c r="H8" s="76"/>
    </row>
    <row r="9" spans="1:8" ht="15.75" thickBot="1" x14ac:dyDescent="0.3">
      <c r="A9" s="3" t="s">
        <v>82</v>
      </c>
      <c r="B9" s="74"/>
      <c r="C9" s="1"/>
      <c r="D9" s="1"/>
      <c r="E9" s="1"/>
      <c r="F9" s="1"/>
      <c r="G9" s="1"/>
      <c r="H9" s="2"/>
    </row>
    <row r="10" spans="1:8" ht="15.75" thickBot="1" x14ac:dyDescent="0.3">
      <c r="A10" s="3" t="s">
        <v>6</v>
      </c>
      <c r="B10" s="74"/>
      <c r="C10" s="1"/>
      <c r="D10" s="1"/>
      <c r="E10" s="1"/>
      <c r="F10" s="1"/>
      <c r="G10" s="1"/>
      <c r="H10" s="2"/>
    </row>
    <row r="11" spans="1:8" ht="15.75" thickBot="1" x14ac:dyDescent="0.3">
      <c r="A11" s="3" t="s">
        <v>83</v>
      </c>
      <c r="B11" s="74"/>
      <c r="C11" s="1"/>
      <c r="D11" s="1"/>
      <c r="E11" s="1"/>
      <c r="F11" s="12" t="s">
        <v>7</v>
      </c>
      <c r="G11" s="1"/>
      <c r="H11" s="77"/>
    </row>
    <row r="12" spans="1:8" ht="15.75" thickBot="1" x14ac:dyDescent="0.3">
      <c r="A12" s="3" t="s">
        <v>84</v>
      </c>
      <c r="B12" s="74"/>
      <c r="C12" s="1"/>
      <c r="D12" s="1"/>
      <c r="E12" s="1"/>
      <c r="F12" s="84" t="s">
        <v>8</v>
      </c>
      <c r="G12" s="1"/>
      <c r="H12" s="85"/>
    </row>
    <row r="13" spans="1:8" ht="15.75" thickBot="1" x14ac:dyDescent="0.3">
      <c r="A13" s="3" t="s">
        <v>85</v>
      </c>
      <c r="B13" s="74"/>
      <c r="C13" s="1"/>
      <c r="D13" s="1"/>
      <c r="E13" s="1"/>
      <c r="F13" s="84"/>
      <c r="G13" s="1"/>
      <c r="H13" s="86"/>
    </row>
    <row r="14" spans="1:8" x14ac:dyDescent="0.25">
      <c r="A14" s="1"/>
      <c r="B14" s="1"/>
      <c r="C14" s="1"/>
      <c r="D14" s="1"/>
      <c r="E14" s="1"/>
      <c r="F14" s="1"/>
      <c r="G14" s="1"/>
      <c r="H14" s="1"/>
    </row>
    <row r="15" spans="1:8" ht="15.75" thickBot="1" x14ac:dyDescent="0.3">
      <c r="A15" s="1"/>
      <c r="B15" s="1"/>
      <c r="C15" s="1"/>
      <c r="D15" s="1"/>
      <c r="E15" s="1"/>
      <c r="F15" s="1"/>
      <c r="G15" s="1"/>
      <c r="H15" s="1"/>
    </row>
    <row r="16" spans="1:8" x14ac:dyDescent="0.25">
      <c r="A16" s="14"/>
      <c r="B16" s="15"/>
      <c r="C16" s="16"/>
      <c r="D16" s="15"/>
      <c r="E16" s="16"/>
      <c r="F16" s="16" t="s">
        <v>9</v>
      </c>
      <c r="G16" s="16"/>
      <c r="H16" s="17"/>
    </row>
    <row r="17" spans="1:8" x14ac:dyDescent="0.25">
      <c r="A17" s="18"/>
      <c r="B17" s="19"/>
      <c r="C17" s="20"/>
      <c r="D17" s="19"/>
      <c r="E17" s="20"/>
      <c r="F17" s="20"/>
      <c r="G17" s="20"/>
      <c r="H17" s="21"/>
    </row>
    <row r="18" spans="1:8" ht="30" x14ac:dyDescent="0.25">
      <c r="A18" s="18"/>
      <c r="B18" s="19"/>
      <c r="C18" s="22"/>
      <c r="D18" s="23" t="s">
        <v>10</v>
      </c>
      <c r="E18" s="24"/>
      <c r="F18" s="24" t="s">
        <v>11</v>
      </c>
      <c r="G18" s="24"/>
      <c r="H18" s="25" t="s">
        <v>12</v>
      </c>
    </row>
    <row r="19" spans="1:8" x14ac:dyDescent="0.25">
      <c r="A19" s="26"/>
      <c r="B19" s="19"/>
      <c r="C19" s="22"/>
      <c r="D19" s="19"/>
      <c r="E19" s="22"/>
      <c r="F19" s="22"/>
      <c r="G19" s="22"/>
      <c r="H19" s="21"/>
    </row>
    <row r="20" spans="1:8" x14ac:dyDescent="0.25">
      <c r="A20" s="27" t="s">
        <v>13</v>
      </c>
      <c r="B20" s="19"/>
      <c r="C20" s="22"/>
      <c r="D20" s="19"/>
      <c r="E20" s="22"/>
      <c r="F20" s="22"/>
      <c r="G20" s="22"/>
      <c r="H20" s="21"/>
    </row>
    <row r="21" spans="1:8" x14ac:dyDescent="0.25">
      <c r="A21" s="27"/>
      <c r="B21" s="19"/>
      <c r="C21" s="22"/>
      <c r="D21" s="19"/>
      <c r="E21" s="22"/>
      <c r="F21" s="22"/>
      <c r="G21" s="22"/>
      <c r="H21" s="21"/>
    </row>
    <row r="22" spans="1:8" x14ac:dyDescent="0.25">
      <c r="A22" s="26" t="s">
        <v>74</v>
      </c>
      <c r="B22" s="28" t="s">
        <v>75</v>
      </c>
      <c r="C22" s="22" t="s">
        <v>14</v>
      </c>
      <c r="D22" s="4">
        <v>132</v>
      </c>
      <c r="E22" s="29"/>
      <c r="F22" s="63"/>
      <c r="G22" s="22" t="s">
        <v>14</v>
      </c>
      <c r="H22" s="30">
        <f>D22*F22</f>
        <v>0</v>
      </c>
    </row>
    <row r="23" spans="1:8" ht="30" x14ac:dyDescent="0.25">
      <c r="A23" s="31" t="s">
        <v>76</v>
      </c>
      <c r="B23" s="32" t="s">
        <v>15</v>
      </c>
      <c r="C23" s="33" t="s">
        <v>14</v>
      </c>
      <c r="D23" s="5">
        <v>25</v>
      </c>
      <c r="E23" s="29"/>
      <c r="F23" s="63"/>
      <c r="G23" s="22" t="s">
        <v>14</v>
      </c>
      <c r="H23" s="30">
        <f t="shared" ref="H23:H74" si="0">D23*F23</f>
        <v>0</v>
      </c>
    </row>
    <row r="24" spans="1:8" x14ac:dyDescent="0.25">
      <c r="A24" s="26" t="s">
        <v>77</v>
      </c>
      <c r="B24" s="28" t="s">
        <v>78</v>
      </c>
      <c r="C24" s="22" t="s">
        <v>14</v>
      </c>
      <c r="D24" s="6">
        <v>42</v>
      </c>
      <c r="E24" s="34"/>
      <c r="F24" s="64"/>
      <c r="G24" s="33" t="s">
        <v>14</v>
      </c>
      <c r="H24" s="30">
        <f t="shared" si="0"/>
        <v>0</v>
      </c>
    </row>
    <row r="25" spans="1:8" x14ac:dyDescent="0.25">
      <c r="A25" s="26" t="s">
        <v>16</v>
      </c>
      <c r="B25" s="28" t="s">
        <v>17</v>
      </c>
      <c r="C25" s="22" t="s">
        <v>14</v>
      </c>
      <c r="D25" s="6">
        <v>75</v>
      </c>
      <c r="E25" s="29"/>
      <c r="F25" s="82"/>
      <c r="G25" s="22" t="s">
        <v>14</v>
      </c>
      <c r="H25" s="30">
        <v>75</v>
      </c>
    </row>
    <row r="26" spans="1:8" x14ac:dyDescent="0.25">
      <c r="A26" s="36" t="s">
        <v>88</v>
      </c>
      <c r="B26" s="28" t="s">
        <v>18</v>
      </c>
      <c r="C26" s="22" t="s">
        <v>14</v>
      </c>
      <c r="D26" s="6">
        <v>12</v>
      </c>
      <c r="E26" s="22"/>
      <c r="F26" s="66"/>
      <c r="G26" s="22" t="s">
        <v>14</v>
      </c>
      <c r="H26" s="30">
        <f t="shared" si="0"/>
        <v>0</v>
      </c>
    </row>
    <row r="27" spans="1:8" x14ac:dyDescent="0.25">
      <c r="A27" s="26"/>
      <c r="B27" s="19"/>
      <c r="C27" s="22"/>
      <c r="D27" s="37"/>
      <c r="E27" s="29"/>
      <c r="F27" s="29"/>
      <c r="G27" s="22"/>
      <c r="H27" s="30"/>
    </row>
    <row r="28" spans="1:8" x14ac:dyDescent="0.25">
      <c r="A28" s="26"/>
      <c r="B28" s="19"/>
      <c r="C28" s="22"/>
      <c r="D28" s="37"/>
      <c r="E28" s="29"/>
      <c r="F28" s="29"/>
      <c r="G28" s="22"/>
      <c r="H28" s="30"/>
    </row>
    <row r="29" spans="1:8" x14ac:dyDescent="0.25">
      <c r="A29" s="27" t="s">
        <v>19</v>
      </c>
      <c r="B29" s="87" t="s">
        <v>20</v>
      </c>
      <c r="C29" s="22" t="s">
        <v>14</v>
      </c>
      <c r="D29" s="61"/>
      <c r="E29" s="29"/>
      <c r="F29" s="63"/>
      <c r="G29" s="22" t="s">
        <v>14</v>
      </c>
      <c r="H29" s="30">
        <f t="shared" si="0"/>
        <v>0</v>
      </c>
    </row>
    <row r="30" spans="1:8" x14ac:dyDescent="0.25">
      <c r="A30" s="26"/>
      <c r="B30" s="87"/>
      <c r="C30" s="19"/>
      <c r="D30" s="19"/>
      <c r="E30" s="19"/>
      <c r="F30" s="19"/>
      <c r="G30" s="19"/>
      <c r="H30" s="30"/>
    </row>
    <row r="31" spans="1:8" x14ac:dyDescent="0.25">
      <c r="A31" s="39"/>
      <c r="B31" s="19"/>
      <c r="C31" s="22"/>
      <c r="D31" s="40"/>
      <c r="E31" s="22"/>
      <c r="F31" s="22"/>
      <c r="G31" s="22"/>
      <c r="H31" s="30"/>
    </row>
    <row r="32" spans="1:8" x14ac:dyDescent="0.25">
      <c r="A32" s="27" t="s">
        <v>21</v>
      </c>
      <c r="B32" s="28" t="s">
        <v>22</v>
      </c>
      <c r="C32" s="22"/>
      <c r="D32" s="40"/>
      <c r="E32" s="22"/>
      <c r="F32" s="22"/>
      <c r="G32" s="22"/>
      <c r="H32" s="30"/>
    </row>
    <row r="33" spans="1:9" x14ac:dyDescent="0.25">
      <c r="A33" s="41" t="s">
        <v>23</v>
      </c>
      <c r="B33" s="67"/>
      <c r="C33" s="22" t="s">
        <v>14</v>
      </c>
      <c r="D33" s="61"/>
      <c r="E33" s="29"/>
      <c r="F33" s="63"/>
      <c r="G33" s="22" t="s">
        <v>14</v>
      </c>
      <c r="H33" s="30">
        <f t="shared" si="0"/>
        <v>0</v>
      </c>
    </row>
    <row r="34" spans="1:9" x14ac:dyDescent="0.25">
      <c r="A34" s="41" t="s">
        <v>24</v>
      </c>
      <c r="B34" s="68"/>
      <c r="C34" s="22" t="s">
        <v>14</v>
      </c>
      <c r="D34" s="62"/>
      <c r="E34" s="29"/>
      <c r="F34" s="65"/>
      <c r="G34" s="22" t="s">
        <v>14</v>
      </c>
      <c r="H34" s="30">
        <f t="shared" si="0"/>
        <v>0</v>
      </c>
    </row>
    <row r="35" spans="1:9" x14ac:dyDescent="0.25">
      <c r="A35" s="41" t="s">
        <v>25</v>
      </c>
      <c r="B35" s="68"/>
      <c r="C35" s="22" t="s">
        <v>14</v>
      </c>
      <c r="D35" s="62"/>
      <c r="E35" s="29"/>
      <c r="F35" s="65"/>
      <c r="G35" s="22" t="s">
        <v>14</v>
      </c>
      <c r="H35" s="30">
        <f t="shared" si="0"/>
        <v>0</v>
      </c>
    </row>
    <row r="36" spans="1:9" x14ac:dyDescent="0.25">
      <c r="A36" s="41" t="s">
        <v>26</v>
      </c>
      <c r="B36" s="68"/>
      <c r="C36" s="22" t="s">
        <v>14</v>
      </c>
      <c r="D36" s="62"/>
      <c r="E36" s="29"/>
      <c r="F36" s="65"/>
      <c r="G36" s="22" t="s">
        <v>14</v>
      </c>
      <c r="H36" s="30">
        <f t="shared" si="0"/>
        <v>0</v>
      </c>
    </row>
    <row r="37" spans="1:9" x14ac:dyDescent="0.25">
      <c r="A37" s="41" t="s">
        <v>27</v>
      </c>
      <c r="B37" s="68"/>
      <c r="C37" s="22" t="s">
        <v>14</v>
      </c>
      <c r="D37" s="62"/>
      <c r="E37" s="29"/>
      <c r="F37" s="65"/>
      <c r="G37" s="22" t="s">
        <v>14</v>
      </c>
      <c r="H37" s="30">
        <f t="shared" si="0"/>
        <v>0</v>
      </c>
    </row>
    <row r="38" spans="1:9" x14ac:dyDescent="0.25">
      <c r="A38" s="41" t="s">
        <v>28</v>
      </c>
      <c r="B38" s="68"/>
      <c r="C38" s="22" t="s">
        <v>14</v>
      </c>
      <c r="D38" s="62"/>
      <c r="E38" s="29"/>
      <c r="F38" s="65"/>
      <c r="G38" s="22" t="s">
        <v>14</v>
      </c>
      <c r="H38" s="30">
        <f t="shared" si="0"/>
        <v>0</v>
      </c>
    </row>
    <row r="39" spans="1:9" x14ac:dyDescent="0.25">
      <c r="A39" s="26"/>
      <c r="B39" s="19"/>
      <c r="C39" s="22"/>
      <c r="D39" s="37"/>
      <c r="E39" s="29"/>
      <c r="F39" s="29"/>
      <c r="G39" s="22"/>
      <c r="H39" s="30"/>
    </row>
    <row r="40" spans="1:9" x14ac:dyDescent="0.25">
      <c r="A40" s="42" t="s">
        <v>29</v>
      </c>
      <c r="B40" s="28" t="s">
        <v>30</v>
      </c>
      <c r="C40" s="22"/>
      <c r="D40" s="37"/>
      <c r="E40" s="29"/>
      <c r="F40" s="29"/>
      <c r="G40" s="22"/>
      <c r="H40" s="30"/>
      <c r="I40" s="81"/>
    </row>
    <row r="41" spans="1:9" x14ac:dyDescent="0.25">
      <c r="A41" s="41" t="s">
        <v>31</v>
      </c>
      <c r="B41" s="67"/>
      <c r="C41" s="22" t="s">
        <v>14</v>
      </c>
      <c r="D41" s="61"/>
      <c r="E41" s="29"/>
      <c r="F41" s="63"/>
      <c r="G41" s="22" t="s">
        <v>14</v>
      </c>
      <c r="H41" s="30">
        <f t="shared" si="0"/>
        <v>0</v>
      </c>
    </row>
    <row r="42" spans="1:9" x14ac:dyDescent="0.25">
      <c r="A42" s="41" t="s">
        <v>79</v>
      </c>
      <c r="B42" s="68"/>
      <c r="C42" s="22" t="s">
        <v>14</v>
      </c>
      <c r="D42" s="62"/>
      <c r="E42" s="29"/>
      <c r="F42" s="65"/>
      <c r="G42" s="22" t="s">
        <v>14</v>
      </c>
      <c r="H42" s="30">
        <f t="shared" si="0"/>
        <v>0</v>
      </c>
    </row>
    <row r="43" spans="1:9" s="1" customFormat="1" x14ac:dyDescent="0.25">
      <c r="A43" s="41" t="s">
        <v>80</v>
      </c>
      <c r="B43" s="68"/>
      <c r="C43" s="22"/>
      <c r="D43" s="61"/>
      <c r="E43" s="29"/>
      <c r="F43" s="63"/>
      <c r="G43" s="22" t="s">
        <v>14</v>
      </c>
      <c r="H43" s="30">
        <f t="shared" si="0"/>
        <v>0</v>
      </c>
    </row>
    <row r="44" spans="1:9" x14ac:dyDescent="0.25">
      <c r="A44" s="41" t="s">
        <v>81</v>
      </c>
      <c r="B44" s="68"/>
      <c r="C44" s="22" t="s">
        <v>14</v>
      </c>
      <c r="D44" s="62"/>
      <c r="E44" s="29"/>
      <c r="F44" s="65"/>
      <c r="G44" s="22" t="s">
        <v>14</v>
      </c>
      <c r="H44" s="30">
        <f t="shared" si="0"/>
        <v>0</v>
      </c>
    </row>
    <row r="45" spans="1:9" x14ac:dyDescent="0.25">
      <c r="A45" s="41" t="s">
        <v>32</v>
      </c>
      <c r="B45" s="68"/>
      <c r="C45" s="22" t="s">
        <v>14</v>
      </c>
      <c r="D45" s="62"/>
      <c r="E45" s="29"/>
      <c r="F45" s="65"/>
      <c r="G45" s="22" t="s">
        <v>14</v>
      </c>
      <c r="H45" s="30">
        <f t="shared" si="0"/>
        <v>0</v>
      </c>
    </row>
    <row r="46" spans="1:9" x14ac:dyDescent="0.25">
      <c r="A46" s="41" t="s">
        <v>33</v>
      </c>
      <c r="B46" s="68"/>
      <c r="C46" s="22" t="s">
        <v>14</v>
      </c>
      <c r="D46" s="62"/>
      <c r="E46" s="29"/>
      <c r="F46" s="65"/>
      <c r="G46" s="22" t="s">
        <v>14</v>
      </c>
      <c r="H46" s="30">
        <f t="shared" si="0"/>
        <v>0</v>
      </c>
    </row>
    <row r="47" spans="1:9" x14ac:dyDescent="0.25">
      <c r="A47" s="41" t="s">
        <v>34</v>
      </c>
      <c r="B47" s="69"/>
      <c r="C47" s="22" t="s">
        <v>14</v>
      </c>
      <c r="D47" s="62"/>
      <c r="E47" s="29"/>
      <c r="F47" s="65"/>
      <c r="G47" s="22" t="s">
        <v>14</v>
      </c>
      <c r="H47" s="30">
        <f t="shared" si="0"/>
        <v>0</v>
      </c>
    </row>
    <row r="48" spans="1:9" x14ac:dyDescent="0.25">
      <c r="A48" s="26"/>
      <c r="B48" s="19"/>
      <c r="C48" s="22"/>
      <c r="D48" s="37"/>
      <c r="E48" s="29"/>
      <c r="F48" s="29"/>
      <c r="G48" s="22"/>
      <c r="H48" s="30"/>
    </row>
    <row r="49" spans="1:8" x14ac:dyDescent="0.25">
      <c r="A49" s="27" t="s">
        <v>35</v>
      </c>
      <c r="B49" s="19"/>
      <c r="C49" s="22"/>
      <c r="D49" s="37"/>
      <c r="E49" s="29"/>
      <c r="F49" s="29"/>
      <c r="G49" s="22"/>
      <c r="H49" s="30"/>
    </row>
    <row r="50" spans="1:8" x14ac:dyDescent="0.25">
      <c r="A50" s="18" t="s">
        <v>36</v>
      </c>
      <c r="B50" s="28" t="s">
        <v>37</v>
      </c>
      <c r="C50" s="22" t="s">
        <v>14</v>
      </c>
      <c r="D50" s="4">
        <v>18</v>
      </c>
      <c r="E50" s="29"/>
      <c r="F50" s="63"/>
      <c r="G50" s="22" t="s">
        <v>14</v>
      </c>
      <c r="H50" s="30">
        <f t="shared" si="0"/>
        <v>0</v>
      </c>
    </row>
    <row r="51" spans="1:8" x14ac:dyDescent="0.25">
      <c r="A51" s="18" t="s">
        <v>38</v>
      </c>
      <c r="B51" s="28" t="s">
        <v>39</v>
      </c>
      <c r="C51" s="22" t="s">
        <v>14</v>
      </c>
      <c r="D51" s="62"/>
      <c r="E51" s="22"/>
      <c r="F51" s="71"/>
      <c r="G51" s="22" t="s">
        <v>14</v>
      </c>
      <c r="H51" s="30">
        <f t="shared" si="0"/>
        <v>0</v>
      </c>
    </row>
    <row r="52" spans="1:8" x14ac:dyDescent="0.25">
      <c r="A52" s="18" t="s">
        <v>40</v>
      </c>
      <c r="B52" s="43" t="s">
        <v>41</v>
      </c>
      <c r="C52" s="22" t="s">
        <v>14</v>
      </c>
      <c r="D52" s="62"/>
      <c r="E52" s="22"/>
      <c r="F52" s="70"/>
      <c r="G52" s="22" t="s">
        <v>14</v>
      </c>
      <c r="H52" s="30">
        <f t="shared" si="0"/>
        <v>0</v>
      </c>
    </row>
    <row r="53" spans="1:8" x14ac:dyDescent="0.25">
      <c r="A53" s="18" t="s">
        <v>42</v>
      </c>
      <c r="B53" s="43" t="s">
        <v>43</v>
      </c>
      <c r="C53" s="22" t="s">
        <v>14</v>
      </c>
      <c r="D53" s="62"/>
      <c r="E53" s="22"/>
      <c r="F53" s="65"/>
      <c r="G53" s="22" t="s">
        <v>14</v>
      </c>
      <c r="H53" s="30">
        <f t="shared" si="0"/>
        <v>0</v>
      </c>
    </row>
    <row r="54" spans="1:8" x14ac:dyDescent="0.25">
      <c r="A54" s="26"/>
      <c r="B54" s="19"/>
      <c r="C54" s="22"/>
      <c r="D54" s="40"/>
      <c r="E54" s="22"/>
      <c r="F54" s="22"/>
      <c r="G54" s="22"/>
      <c r="H54" s="30"/>
    </row>
    <row r="55" spans="1:8" x14ac:dyDescent="0.25">
      <c r="A55" s="27" t="s">
        <v>44</v>
      </c>
      <c r="B55" s="19"/>
      <c r="C55" s="22"/>
      <c r="D55" s="40"/>
      <c r="E55" s="22"/>
      <c r="F55" s="22"/>
      <c r="G55" s="22"/>
      <c r="H55" s="30"/>
    </row>
    <row r="56" spans="1:8" x14ac:dyDescent="0.25">
      <c r="A56" s="44" t="s">
        <v>45</v>
      </c>
      <c r="B56" s="19"/>
      <c r="C56" s="22"/>
      <c r="D56" s="40"/>
      <c r="E56" s="22"/>
      <c r="F56" s="22"/>
      <c r="G56" s="22"/>
      <c r="H56" s="30"/>
    </row>
    <row r="57" spans="1:8" x14ac:dyDescent="0.25">
      <c r="A57" s="18" t="s">
        <v>46</v>
      </c>
      <c r="B57" s="45"/>
      <c r="C57" s="22" t="s">
        <v>14</v>
      </c>
      <c r="D57" s="4">
        <v>330</v>
      </c>
      <c r="E57" s="29"/>
      <c r="F57" s="63"/>
      <c r="G57" s="22" t="s">
        <v>14</v>
      </c>
      <c r="H57" s="30">
        <f t="shared" si="0"/>
        <v>0</v>
      </c>
    </row>
    <row r="58" spans="1:8" x14ac:dyDescent="0.25">
      <c r="A58" s="18" t="s">
        <v>47</v>
      </c>
      <c r="B58" s="45"/>
      <c r="C58" s="22" t="s">
        <v>14</v>
      </c>
      <c r="D58" s="6">
        <v>130</v>
      </c>
      <c r="E58" s="29"/>
      <c r="F58" s="65"/>
      <c r="G58" s="22" t="s">
        <v>14</v>
      </c>
      <c r="H58" s="30">
        <f t="shared" si="0"/>
        <v>0</v>
      </c>
    </row>
    <row r="59" spans="1:8" x14ac:dyDescent="0.25">
      <c r="A59" s="18" t="s">
        <v>48</v>
      </c>
      <c r="B59" s="45"/>
      <c r="C59" s="22" t="s">
        <v>14</v>
      </c>
      <c r="D59" s="6">
        <v>285</v>
      </c>
      <c r="E59" s="29"/>
      <c r="F59" s="65"/>
      <c r="G59" s="22" t="s">
        <v>14</v>
      </c>
      <c r="H59" s="30">
        <f t="shared" si="0"/>
        <v>0</v>
      </c>
    </row>
    <row r="60" spans="1:8" x14ac:dyDescent="0.25">
      <c r="A60" s="18"/>
      <c r="B60" s="45"/>
      <c r="C60" s="22"/>
      <c r="D60" s="7"/>
      <c r="E60" s="29"/>
      <c r="F60" s="8"/>
      <c r="G60" s="22"/>
      <c r="H60" s="30"/>
    </row>
    <row r="61" spans="1:8" x14ac:dyDescent="0.25">
      <c r="A61" s="44" t="s">
        <v>49</v>
      </c>
      <c r="B61" s="45"/>
      <c r="C61" s="22"/>
      <c r="D61" s="37"/>
      <c r="E61" s="29"/>
      <c r="F61" s="29"/>
      <c r="G61" s="22"/>
      <c r="H61" s="30"/>
    </row>
    <row r="62" spans="1:8" x14ac:dyDescent="0.25">
      <c r="A62" s="18" t="s">
        <v>46</v>
      </c>
      <c r="B62" s="45"/>
      <c r="C62" s="22" t="s">
        <v>14</v>
      </c>
      <c r="D62" s="61"/>
      <c r="E62" s="29"/>
      <c r="F62" s="63"/>
      <c r="G62" s="22" t="s">
        <v>14</v>
      </c>
      <c r="H62" s="30">
        <f t="shared" si="0"/>
        <v>0</v>
      </c>
    </row>
    <row r="63" spans="1:8" x14ac:dyDescent="0.25">
      <c r="A63" s="18" t="s">
        <v>47</v>
      </c>
      <c r="B63" s="45"/>
      <c r="C63" s="22" t="s">
        <v>14</v>
      </c>
      <c r="D63" s="62"/>
      <c r="E63" s="29"/>
      <c r="F63" s="65"/>
      <c r="G63" s="22" t="s">
        <v>14</v>
      </c>
      <c r="H63" s="30">
        <f t="shared" si="0"/>
        <v>0</v>
      </c>
    </row>
    <row r="64" spans="1:8" x14ac:dyDescent="0.25">
      <c r="A64" s="18" t="s">
        <v>48</v>
      </c>
      <c r="B64" s="45"/>
      <c r="C64" s="22" t="s">
        <v>14</v>
      </c>
      <c r="D64" s="62"/>
      <c r="E64" s="29"/>
      <c r="F64" s="65"/>
      <c r="G64" s="22" t="s">
        <v>14</v>
      </c>
      <c r="H64" s="30">
        <f t="shared" si="0"/>
        <v>0</v>
      </c>
    </row>
    <row r="65" spans="1:8" x14ac:dyDescent="0.25">
      <c r="A65" s="18"/>
      <c r="B65" s="46"/>
      <c r="C65" s="22"/>
      <c r="D65" s="37"/>
      <c r="E65" s="29"/>
      <c r="F65" s="29"/>
      <c r="G65" s="22"/>
      <c r="H65" s="30"/>
    </row>
    <row r="66" spans="1:8" x14ac:dyDescent="0.25">
      <c r="A66" s="42" t="s">
        <v>50</v>
      </c>
      <c r="B66" s="45"/>
      <c r="C66" s="19"/>
      <c r="D66" s="47"/>
      <c r="E66" s="47"/>
      <c r="F66" s="47"/>
      <c r="G66" s="19"/>
      <c r="H66" s="30"/>
    </row>
    <row r="67" spans="1:8" x14ac:dyDescent="0.25">
      <c r="A67" s="18" t="s">
        <v>51</v>
      </c>
      <c r="B67" s="48" t="s">
        <v>52</v>
      </c>
      <c r="C67" s="22" t="s">
        <v>14</v>
      </c>
      <c r="D67" s="61"/>
      <c r="E67" s="29"/>
      <c r="F67" s="63"/>
      <c r="G67" s="22" t="s">
        <v>14</v>
      </c>
      <c r="H67" s="30">
        <f t="shared" si="0"/>
        <v>0</v>
      </c>
    </row>
    <row r="68" spans="1:8" x14ac:dyDescent="0.25">
      <c r="A68" s="18" t="s">
        <v>53</v>
      </c>
      <c r="B68" s="45"/>
      <c r="C68" s="22" t="s">
        <v>14</v>
      </c>
      <c r="D68" s="6">
        <v>10</v>
      </c>
      <c r="E68" s="29"/>
      <c r="F68" s="65"/>
      <c r="G68" s="22" t="s">
        <v>14</v>
      </c>
      <c r="H68" s="30">
        <f t="shared" si="0"/>
        <v>0</v>
      </c>
    </row>
    <row r="69" spans="1:8" x14ac:dyDescent="0.25">
      <c r="A69" s="18" t="s">
        <v>54</v>
      </c>
      <c r="B69" s="49"/>
      <c r="C69" s="22" t="s">
        <v>14</v>
      </c>
      <c r="D69" s="6">
        <v>240</v>
      </c>
      <c r="E69" s="29"/>
      <c r="F69" s="65"/>
      <c r="G69" s="22" t="s">
        <v>14</v>
      </c>
      <c r="H69" s="30">
        <f t="shared" si="0"/>
        <v>0</v>
      </c>
    </row>
    <row r="70" spans="1:8" x14ac:dyDescent="0.25">
      <c r="A70" s="18"/>
      <c r="B70" s="46"/>
      <c r="C70" s="22"/>
      <c r="D70" s="37"/>
      <c r="E70" s="29"/>
      <c r="F70" s="29"/>
      <c r="G70" s="22"/>
      <c r="H70" s="30"/>
    </row>
    <row r="71" spans="1:8" x14ac:dyDescent="0.25">
      <c r="A71" s="26"/>
      <c r="B71" s="45"/>
      <c r="C71" s="22"/>
      <c r="D71" s="37"/>
      <c r="E71" s="29"/>
      <c r="F71" s="29"/>
      <c r="G71" s="22"/>
      <c r="H71" s="30"/>
    </row>
    <row r="72" spans="1:8" x14ac:dyDescent="0.25">
      <c r="A72" s="42" t="s">
        <v>55</v>
      </c>
      <c r="B72" s="45" t="s">
        <v>56</v>
      </c>
      <c r="C72" s="22" t="s">
        <v>14</v>
      </c>
      <c r="D72" s="61"/>
      <c r="E72" s="29"/>
      <c r="F72" s="63"/>
      <c r="G72" s="22" t="s">
        <v>14</v>
      </c>
      <c r="H72" s="30">
        <f t="shared" si="0"/>
        <v>0</v>
      </c>
    </row>
    <row r="73" spans="1:8" x14ac:dyDescent="0.25">
      <c r="A73" s="42" t="s">
        <v>57</v>
      </c>
      <c r="B73" s="45" t="s">
        <v>58</v>
      </c>
      <c r="C73" s="22" t="s">
        <v>14</v>
      </c>
      <c r="D73" s="62"/>
      <c r="E73" s="29"/>
      <c r="F73" s="65"/>
      <c r="G73" s="22" t="s">
        <v>14</v>
      </c>
      <c r="H73" s="30">
        <f t="shared" si="0"/>
        <v>0</v>
      </c>
    </row>
    <row r="74" spans="1:8" x14ac:dyDescent="0.25">
      <c r="A74" s="42" t="s">
        <v>59</v>
      </c>
      <c r="B74" s="45">
        <v>200</v>
      </c>
      <c r="C74" s="22" t="s">
        <v>14</v>
      </c>
      <c r="D74" s="62"/>
      <c r="E74" s="29"/>
      <c r="F74" s="65"/>
      <c r="G74" s="22" t="s">
        <v>14</v>
      </c>
      <c r="H74" s="30">
        <f t="shared" si="0"/>
        <v>0</v>
      </c>
    </row>
    <row r="75" spans="1:8" x14ac:dyDescent="0.25">
      <c r="A75" s="50"/>
      <c r="B75" s="45"/>
      <c r="C75" s="22"/>
      <c r="D75" s="37"/>
      <c r="E75" s="29"/>
      <c r="F75" s="29"/>
      <c r="G75" s="22"/>
      <c r="H75" s="38"/>
    </row>
    <row r="76" spans="1:8" x14ac:dyDescent="0.25">
      <c r="A76" s="50"/>
      <c r="B76" s="45"/>
      <c r="C76" s="22"/>
      <c r="D76" s="37"/>
      <c r="E76" s="29"/>
      <c r="F76" s="29"/>
      <c r="G76" s="22"/>
      <c r="H76" s="38"/>
    </row>
    <row r="77" spans="1:8" x14ac:dyDescent="0.25">
      <c r="A77" s="42" t="s">
        <v>60</v>
      </c>
      <c r="B77" s="45"/>
      <c r="C77" s="22"/>
      <c r="D77" s="89"/>
      <c r="E77" s="29"/>
      <c r="F77" s="90"/>
      <c r="G77" s="24" t="s">
        <v>14</v>
      </c>
      <c r="H77" s="53">
        <f>SUM(H22:H74)</f>
        <v>75</v>
      </c>
    </row>
    <row r="78" spans="1:8" x14ac:dyDescent="0.25">
      <c r="A78" s="50"/>
      <c r="B78" s="45"/>
      <c r="C78" s="22"/>
      <c r="D78" s="37"/>
      <c r="E78" s="29"/>
      <c r="F78" s="29"/>
      <c r="G78" s="22"/>
      <c r="H78" s="38"/>
    </row>
    <row r="79" spans="1:8" x14ac:dyDescent="0.25">
      <c r="A79" s="42" t="s">
        <v>61</v>
      </c>
      <c r="B79" s="45"/>
      <c r="C79" s="22"/>
      <c r="D79" s="37"/>
      <c r="E79" s="29"/>
      <c r="F79" s="29"/>
      <c r="G79" s="22"/>
      <c r="H79" s="38"/>
    </row>
    <row r="80" spans="1:8" x14ac:dyDescent="0.25">
      <c r="A80" s="18" t="s">
        <v>62</v>
      </c>
      <c r="B80" s="45"/>
      <c r="C80" s="22" t="s">
        <v>14</v>
      </c>
      <c r="D80" s="61"/>
      <c r="E80" s="29"/>
      <c r="F80" s="63"/>
      <c r="G80" s="22" t="s">
        <v>14</v>
      </c>
      <c r="H80" s="30">
        <f>SUM(D80*F80)</f>
        <v>0</v>
      </c>
    </row>
    <row r="81" spans="1:8" x14ac:dyDescent="0.25">
      <c r="A81" s="18" t="s">
        <v>63</v>
      </c>
      <c r="B81" s="45"/>
      <c r="C81" s="22"/>
      <c r="D81" s="80"/>
      <c r="E81" s="78"/>
      <c r="F81" s="78"/>
      <c r="G81" s="22" t="s">
        <v>14</v>
      </c>
      <c r="H81" s="35">
        <v>0</v>
      </c>
    </row>
    <row r="82" spans="1:8" x14ac:dyDescent="0.25">
      <c r="A82" s="18" t="s">
        <v>89</v>
      </c>
      <c r="B82" s="45"/>
      <c r="C82" s="22"/>
      <c r="D82" s="80"/>
      <c r="E82" s="79"/>
      <c r="F82" s="79"/>
      <c r="G82" s="22" t="s">
        <v>14</v>
      </c>
      <c r="H82" s="35">
        <v>0</v>
      </c>
    </row>
    <row r="83" spans="1:8" x14ac:dyDescent="0.25">
      <c r="A83" s="42"/>
      <c r="B83" s="45"/>
      <c r="C83" s="22"/>
      <c r="D83" s="40"/>
      <c r="E83" s="22"/>
      <c r="F83" s="22"/>
      <c r="G83" s="22"/>
      <c r="H83" s="38"/>
    </row>
    <row r="84" spans="1:8" x14ac:dyDescent="0.25">
      <c r="A84" s="42"/>
      <c r="B84" s="45"/>
      <c r="C84" s="22"/>
      <c r="D84" s="40"/>
      <c r="E84" s="22"/>
      <c r="F84" s="22"/>
      <c r="G84" s="22"/>
      <c r="H84" s="38"/>
    </row>
    <row r="85" spans="1:8" x14ac:dyDescent="0.25">
      <c r="A85" s="42" t="s">
        <v>64</v>
      </c>
      <c r="B85" s="45"/>
      <c r="C85" s="19"/>
      <c r="D85" s="19"/>
      <c r="E85" s="19"/>
      <c r="F85" s="19"/>
      <c r="G85" s="22" t="s">
        <v>14</v>
      </c>
      <c r="H85" s="30">
        <f>SUM(H80:H82)</f>
        <v>0</v>
      </c>
    </row>
    <row r="86" spans="1:8" x14ac:dyDescent="0.25">
      <c r="A86" s="42"/>
      <c r="B86" s="45"/>
      <c r="C86" s="22"/>
      <c r="D86" s="40"/>
      <c r="E86" s="22"/>
      <c r="F86" s="22"/>
      <c r="G86" s="22"/>
      <c r="H86" s="38"/>
    </row>
    <row r="87" spans="1:8" x14ac:dyDescent="0.25">
      <c r="A87" s="42" t="s">
        <v>65</v>
      </c>
      <c r="B87" s="45"/>
      <c r="C87" s="19"/>
      <c r="D87" s="19"/>
      <c r="E87" s="19"/>
      <c r="F87" s="19"/>
      <c r="G87" s="22" t="s">
        <v>14</v>
      </c>
      <c r="H87" s="53">
        <f>SUM(H77-H85)</f>
        <v>75</v>
      </c>
    </row>
    <row r="88" spans="1:8" ht="15.75" thickBot="1" x14ac:dyDescent="0.3">
      <c r="A88" s="51"/>
      <c r="B88" s="9"/>
      <c r="C88" s="10"/>
      <c r="D88" s="10"/>
      <c r="E88" s="10"/>
      <c r="F88" s="10"/>
      <c r="G88" s="10"/>
      <c r="H88" s="52"/>
    </row>
    <row r="89" spans="1:8" x14ac:dyDescent="0.25">
      <c r="A89" s="42"/>
      <c r="B89" s="45"/>
      <c r="C89" s="19"/>
      <c r="D89" s="19"/>
      <c r="E89" s="19"/>
      <c r="F89" s="19"/>
      <c r="G89" s="19"/>
      <c r="H89" s="21"/>
    </row>
    <row r="90" spans="1:8" x14ac:dyDescent="0.25">
      <c r="A90" s="42" t="s">
        <v>66</v>
      </c>
      <c r="B90" s="45"/>
      <c r="C90" s="19" t="s">
        <v>14</v>
      </c>
      <c r="D90" s="13">
        <f>SUM(H87)</f>
        <v>75</v>
      </c>
      <c r="E90" s="19"/>
      <c r="F90" s="11">
        <v>0.5</v>
      </c>
      <c r="G90" s="19" t="s">
        <v>14</v>
      </c>
      <c r="H90" s="53">
        <f>SUM(D90/F90)</f>
        <v>150</v>
      </c>
    </row>
    <row r="91" spans="1:8" x14ac:dyDescent="0.25">
      <c r="A91" s="42"/>
      <c r="B91" s="45"/>
      <c r="C91" s="54"/>
      <c r="D91" s="55" t="s">
        <v>67</v>
      </c>
      <c r="E91" s="54" t="s">
        <v>68</v>
      </c>
      <c r="F91" s="54" t="s">
        <v>69</v>
      </c>
      <c r="G91" s="56" t="s">
        <v>70</v>
      </c>
      <c r="H91" s="57" t="s">
        <v>71</v>
      </c>
    </row>
    <row r="92" spans="1:8" x14ac:dyDescent="0.25">
      <c r="A92" s="42"/>
      <c r="B92" s="45"/>
      <c r="C92" s="19"/>
      <c r="D92" s="19"/>
      <c r="E92" s="19"/>
      <c r="F92" s="19"/>
      <c r="G92" s="19"/>
      <c r="H92" s="21"/>
    </row>
    <row r="93" spans="1:8" x14ac:dyDescent="0.25">
      <c r="A93" s="27" t="s">
        <v>72</v>
      </c>
      <c r="B93" s="19"/>
      <c r="C93" s="58" t="s">
        <v>14</v>
      </c>
      <c r="D93" s="13">
        <f>H90</f>
        <v>150</v>
      </c>
      <c r="E93" s="58"/>
      <c r="F93" s="72"/>
      <c r="G93" s="58" t="s">
        <v>14</v>
      </c>
      <c r="H93" s="53" t="e">
        <f>SUM(D93/F93)</f>
        <v>#DIV/0!</v>
      </c>
    </row>
    <row r="94" spans="1:8" x14ac:dyDescent="0.25">
      <c r="A94" s="26"/>
      <c r="B94" s="19"/>
      <c r="C94" s="55"/>
      <c r="D94" s="55" t="s">
        <v>71</v>
      </c>
      <c r="E94" s="55" t="s">
        <v>73</v>
      </c>
      <c r="F94" s="55" t="s">
        <v>87</v>
      </c>
      <c r="G94" s="59" t="s">
        <v>70</v>
      </c>
      <c r="H94" s="57" t="s">
        <v>86</v>
      </c>
    </row>
    <row r="95" spans="1:8" ht="15.75" thickBot="1" x14ac:dyDescent="0.3">
      <c r="A95" s="60"/>
      <c r="B95" s="10"/>
      <c r="C95" s="10"/>
      <c r="D95" s="10"/>
      <c r="E95" s="10"/>
      <c r="F95" s="10"/>
      <c r="G95" s="10"/>
      <c r="H95" s="52"/>
    </row>
  </sheetData>
  <mergeCells count="4">
    <mergeCell ref="A1:H4"/>
    <mergeCell ref="F12:F13"/>
    <mergeCell ref="H12:H13"/>
    <mergeCell ref="B29:B3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Townsend</dc:creator>
  <cp:lastModifiedBy>Rob Townsend</cp:lastModifiedBy>
  <dcterms:created xsi:type="dcterms:W3CDTF">2022-02-14T21:04:09Z</dcterms:created>
  <dcterms:modified xsi:type="dcterms:W3CDTF">2022-03-23T21:15:46Z</dcterms:modified>
</cp:coreProperties>
</file>